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Feuille1" sheetId="1" r:id="rId1"/>
    <sheet name="Feuille2" sheetId="2" r:id="rId2"/>
    <sheet name="Feuille3" sheetId="3" r:id="rId3"/>
  </sheets>
  <definedNames>
    <definedName name="_xlnm._FilterDatabase" localSheetId="0" hidden="1">'Feuille1'!$A$1:$G$89</definedName>
  </definedNames>
  <calcPr fullCalcOnLoad="1"/>
</workbook>
</file>

<file path=xl/sharedStrings.xml><?xml version="1.0" encoding="utf-8"?>
<sst xmlns="http://schemas.openxmlformats.org/spreadsheetml/2006/main" count="100" uniqueCount="99">
  <si>
    <t>Communes de LMCU</t>
  </si>
  <si>
    <t>Anstaing</t>
  </si>
  <si>
    <t>Armentières</t>
  </si>
  <si>
    <t>Baisieux</t>
  </si>
  <si>
    <t>Beaucamps-Ligny</t>
  </si>
  <si>
    <t>Bondues</t>
  </si>
  <si>
    <t>Bousbecque</t>
  </si>
  <si>
    <t>Bouvines</t>
  </si>
  <si>
    <t>Capinghem</t>
  </si>
  <si>
    <t>Chéreng</t>
  </si>
  <si>
    <t>Comines</t>
  </si>
  <si>
    <t>Croix</t>
  </si>
  <si>
    <t>Deûlémont</t>
  </si>
  <si>
    <t>Don</t>
  </si>
  <si>
    <t>Emmerin</t>
  </si>
  <si>
    <t>Englos</t>
  </si>
  <si>
    <t>Ennetières-en-Weppes</t>
  </si>
  <si>
    <t>Erquinghem-le-Sec</t>
  </si>
  <si>
    <t>Erquinghem-Lys</t>
  </si>
  <si>
    <t>Escobecques</t>
  </si>
  <si>
    <t>Faches-Thumesnil</t>
  </si>
  <si>
    <t>Forest-sur-Marque</t>
  </si>
  <si>
    <t>Fournes-en-Weppes</t>
  </si>
  <si>
    <t>Frelinghien</t>
  </si>
  <si>
    <t>Fretin</t>
  </si>
  <si>
    <t>Gruson</t>
  </si>
  <si>
    <t>Hallennes-lez-Haubourdin</t>
  </si>
  <si>
    <t>Halluin</t>
  </si>
  <si>
    <t>Hantay</t>
  </si>
  <si>
    <t>Haubourdin</t>
  </si>
  <si>
    <t>Hem</t>
  </si>
  <si>
    <t>Herlies</t>
  </si>
  <si>
    <t>Houplin-Ancoisne</t>
  </si>
  <si>
    <t>Houplines</t>
  </si>
  <si>
    <t>Illies</t>
  </si>
  <si>
    <t>La Bassée</t>
  </si>
  <si>
    <t>La Chapelle d'Armentières</t>
  </si>
  <si>
    <t>La Madeleine</t>
  </si>
  <si>
    <t>Lambersart</t>
  </si>
  <si>
    <t>Lannoy</t>
  </si>
  <si>
    <t>Leers</t>
  </si>
  <si>
    <t>Lesquin</t>
  </si>
  <si>
    <t>Lezennes</t>
  </si>
  <si>
    <t>Lille</t>
  </si>
  <si>
    <t>Linselles</t>
  </si>
  <si>
    <t>Lompret</t>
  </si>
  <si>
    <t>Loos</t>
  </si>
  <si>
    <t>Lys-lez-Lannoy</t>
  </si>
  <si>
    <t>Marcq-en-Baroeul</t>
  </si>
  <si>
    <t>Marquette-lez-Lille</t>
  </si>
  <si>
    <t>Marquillies</t>
  </si>
  <si>
    <t>Mons-en-Baroeul</t>
  </si>
  <si>
    <t>Mouvaux</t>
  </si>
  <si>
    <t>Neuville-en-Ferrain</t>
  </si>
  <si>
    <t>Noyelles-lez-Seclin</t>
  </si>
  <si>
    <t>Pérenchies</t>
  </si>
  <si>
    <t>Péronne-en-Mélantois</t>
  </si>
  <si>
    <t>Prémesques</t>
  </si>
  <si>
    <t>Quesnoy-sur-Deûle</t>
  </si>
  <si>
    <t>Ronchin</t>
  </si>
  <si>
    <t>Roncq</t>
  </si>
  <si>
    <t>Roubaix</t>
  </si>
  <si>
    <t>Sailly-lez-Lannoy</t>
  </si>
  <si>
    <t>Sainghin-en-Mélantois</t>
  </si>
  <si>
    <t>Sainghin-en-Weppes</t>
  </si>
  <si>
    <t>Saint-André</t>
  </si>
  <si>
    <t>Salomé</t>
  </si>
  <si>
    <t>Santes</t>
  </si>
  <si>
    <t>Seclin</t>
  </si>
  <si>
    <t>Sequedin</t>
  </si>
  <si>
    <t>Templemars</t>
  </si>
  <si>
    <t>Toufflers</t>
  </si>
  <si>
    <t>Tourcoing</t>
  </si>
  <si>
    <t>Tressin</t>
  </si>
  <si>
    <t>Vendeville</t>
  </si>
  <si>
    <t>Verlinghem</t>
  </si>
  <si>
    <t>Villeneuve d'Ascq</t>
  </si>
  <si>
    <t>Wambrechies</t>
  </si>
  <si>
    <t>Warneton</t>
  </si>
  <si>
    <t>Wasquehal</t>
  </si>
  <si>
    <t>Wattignies</t>
  </si>
  <si>
    <t>Wattrelos</t>
  </si>
  <si>
    <t>Wavrin</t>
  </si>
  <si>
    <t>Wervicq-Sud</t>
  </si>
  <si>
    <t>Wicres</t>
  </si>
  <si>
    <t>Willems</t>
  </si>
  <si>
    <t xml:space="preserve">à faire : </t>
  </si>
  <si>
    <t xml:space="preserve">Faits : </t>
  </si>
  <si>
    <t>Pop_INSEE_2008</t>
  </si>
  <si>
    <t>code_INSEE</t>
  </si>
  <si>
    <t>pop si osm</t>
  </si>
  <si>
    <t>Total</t>
  </si>
  <si>
    <t>%</t>
  </si>
  <si>
    <t>hab</t>
  </si>
  <si>
    <t>communes</t>
  </si>
  <si>
    <t>bati OSM</t>
  </si>
  <si>
    <t>voies nommées OSM</t>
  </si>
  <si>
    <t>Rqs</t>
  </si>
  <si>
    <t xml:space="preserve"> dont Hellemmes et Lomme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</si>
</sst>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7">
    <font>
      <sz val="10"/>
      <name val="Arial"/>
      <family val="2"/>
    </font>
    <font>
      <b/>
      <sz val="12"/>
      <color indexed="12"/>
      <name val="Times New Roman"/>
      <family val="1"/>
    </font>
    <font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/>
    </xf>
    <xf numFmtId="0" fontId="0" fillId="0" borderId="12" xfId="0" applyBorder="1" applyAlignment="1">
      <alignment/>
    </xf>
    <xf numFmtId="0" fontId="5" fillId="0" borderId="28" xfId="0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llemetropole.fr/index.php?p=657&amp;art_id=" TargetMode="External" /><Relationship Id="rId2" Type="http://schemas.openxmlformats.org/officeDocument/2006/relationships/hyperlink" Target="http://www.lillemetropole.fr/index.php?p=660&amp;art_id=" TargetMode="External" /><Relationship Id="rId3" Type="http://schemas.openxmlformats.org/officeDocument/2006/relationships/hyperlink" Target="http://www.lillemetropole.fr/index.php?p=665&amp;art_id=" TargetMode="External" /><Relationship Id="rId4" Type="http://schemas.openxmlformats.org/officeDocument/2006/relationships/hyperlink" Target="http://www.lillemetropole.fr/index.php?p=668&amp;art_id=" TargetMode="External" /><Relationship Id="rId5" Type="http://schemas.openxmlformats.org/officeDocument/2006/relationships/hyperlink" Target="http://www.lillemetropole.fr/index.php?p=671&amp;art_id=" TargetMode="External" /><Relationship Id="rId6" Type="http://schemas.openxmlformats.org/officeDocument/2006/relationships/hyperlink" Target="http://www.lillemetropole.fr/index.php?p=673&amp;art_id=" TargetMode="External" /><Relationship Id="rId7" Type="http://schemas.openxmlformats.org/officeDocument/2006/relationships/hyperlink" Target="http://www.lillemetropole.fr/index.php?p=676&amp;art_id=" TargetMode="External" /><Relationship Id="rId8" Type="http://schemas.openxmlformats.org/officeDocument/2006/relationships/hyperlink" Target="http://www.lillemetropole.fr/index.php?p=679&amp;art_id=" TargetMode="External" /><Relationship Id="rId9" Type="http://schemas.openxmlformats.org/officeDocument/2006/relationships/hyperlink" Target="http://www.lillemetropole.fr/index.php?p=682&amp;art_id=" TargetMode="External" /><Relationship Id="rId10" Type="http://schemas.openxmlformats.org/officeDocument/2006/relationships/hyperlink" Target="http://www.lillemetropole.fr/index.php?p=686&amp;art_id=" TargetMode="External" /><Relationship Id="rId11" Type="http://schemas.openxmlformats.org/officeDocument/2006/relationships/hyperlink" Target="http://www.lillemetropole.fr/index.php?p=688&amp;art_id=" TargetMode="External" /><Relationship Id="rId12" Type="http://schemas.openxmlformats.org/officeDocument/2006/relationships/hyperlink" Target="http://www.lillemetropole.fr/index.php?p=689&amp;art_id=" TargetMode="External" /><Relationship Id="rId13" Type="http://schemas.openxmlformats.org/officeDocument/2006/relationships/hyperlink" Target="http://www.lillemetropole.fr/index.php?p=690&amp;art_id=" TargetMode="External" /><Relationship Id="rId14" Type="http://schemas.openxmlformats.org/officeDocument/2006/relationships/hyperlink" Target="http://www.lillemetropole.fr/index.php?p=691&amp;art_id=" TargetMode="External" /><Relationship Id="rId15" Type="http://schemas.openxmlformats.org/officeDocument/2006/relationships/hyperlink" Target="http://www.lillemetropole.fr/index.php?p=694&amp;art_id=" TargetMode="External" /><Relationship Id="rId16" Type="http://schemas.openxmlformats.org/officeDocument/2006/relationships/hyperlink" Target="http://www.lillemetropole.fr/index.php?p=697&amp;art_id=" TargetMode="External" /><Relationship Id="rId17" Type="http://schemas.openxmlformats.org/officeDocument/2006/relationships/hyperlink" Target="http://www.lillemetropole.fr/index.php?p=698&amp;art_id=" TargetMode="External" /><Relationship Id="rId18" Type="http://schemas.openxmlformats.org/officeDocument/2006/relationships/hyperlink" Target="http://www.lillemetropole.fr/index.php?p=701&amp;art_id=" TargetMode="External" /><Relationship Id="rId19" Type="http://schemas.openxmlformats.org/officeDocument/2006/relationships/hyperlink" Target="http://www.lillemetropole.fr/index.php?p=705&amp;art_id=" TargetMode="External" /><Relationship Id="rId20" Type="http://schemas.openxmlformats.org/officeDocument/2006/relationships/hyperlink" Target="http://www.lillemetropole.fr/index.php?p=708&amp;art_id=" TargetMode="External" /><Relationship Id="rId21" Type="http://schemas.openxmlformats.org/officeDocument/2006/relationships/hyperlink" Target="http://www.lillemetropole.fr/index.php?p=709&amp;art_id=" TargetMode="External" /><Relationship Id="rId22" Type="http://schemas.openxmlformats.org/officeDocument/2006/relationships/hyperlink" Target="http://www.lillemetropole.fr/index.php?p=714&amp;art_id=" TargetMode="External" /><Relationship Id="rId23" Type="http://schemas.openxmlformats.org/officeDocument/2006/relationships/hyperlink" Target="http://www.lillemetropole.fr/index.php?p=717&amp;art_id=" TargetMode="External" /><Relationship Id="rId24" Type="http://schemas.openxmlformats.org/officeDocument/2006/relationships/hyperlink" Target="http://www.lillemetropole.fr/index.php?p=720&amp;art_id=" TargetMode="External" /><Relationship Id="rId25" Type="http://schemas.openxmlformats.org/officeDocument/2006/relationships/hyperlink" Target="http://www.lillemetropole.fr/index.php?p=723&amp;art_id=" TargetMode="External" /><Relationship Id="rId26" Type="http://schemas.openxmlformats.org/officeDocument/2006/relationships/hyperlink" Target="http://www.lillemetropole.fr/index.php?p=726&amp;art_id=" TargetMode="External" /><Relationship Id="rId27" Type="http://schemas.openxmlformats.org/officeDocument/2006/relationships/hyperlink" Target="http://www.lillemetropole.fr/index.php?p=729&amp;art_id=" TargetMode="External" /><Relationship Id="rId28" Type="http://schemas.openxmlformats.org/officeDocument/2006/relationships/hyperlink" Target="http://www.lillemetropole.fr/index.php?p=734&amp;art_id=" TargetMode="External" /><Relationship Id="rId29" Type="http://schemas.openxmlformats.org/officeDocument/2006/relationships/hyperlink" Target="http://www.lillemetropole.fr/index.php?p=738&amp;art_id=" TargetMode="External" /><Relationship Id="rId30" Type="http://schemas.openxmlformats.org/officeDocument/2006/relationships/hyperlink" Target="http://www.lillemetropole.fr/index.php?p=745&amp;art_id=" TargetMode="External" /><Relationship Id="rId31" Type="http://schemas.openxmlformats.org/officeDocument/2006/relationships/hyperlink" Target="http://www.lillemetropole.fr/index.php?p=748&amp;art_id=" TargetMode="External" /><Relationship Id="rId32" Type="http://schemas.openxmlformats.org/officeDocument/2006/relationships/hyperlink" Target="http://www.lillemetropole.fr/index.php?p=759&amp;art_id=" TargetMode="External" /><Relationship Id="rId33" Type="http://schemas.openxmlformats.org/officeDocument/2006/relationships/hyperlink" Target="http://www.lillemetropole.fr/index.php?p=760&amp;art_id=" TargetMode="External" /><Relationship Id="rId34" Type="http://schemas.openxmlformats.org/officeDocument/2006/relationships/hyperlink" Target="http://www.lillemetropole.fr/index.php?p=761&amp;art_id=" TargetMode="External" /><Relationship Id="rId35" Type="http://schemas.openxmlformats.org/officeDocument/2006/relationships/hyperlink" Target="http://www.lillemetropole.fr/index.php?p=762&amp;art_id=" TargetMode="External" /><Relationship Id="rId36" Type="http://schemas.openxmlformats.org/officeDocument/2006/relationships/hyperlink" Target="http://www.lillemetropole.fr/index.php?p=763&amp;art_id=" TargetMode="External" /><Relationship Id="rId37" Type="http://schemas.openxmlformats.org/officeDocument/2006/relationships/hyperlink" Target="http://www.lillemetropole.fr/index.php?p=764&amp;art_id=" TargetMode="External" /><Relationship Id="rId38" Type="http://schemas.openxmlformats.org/officeDocument/2006/relationships/hyperlink" Target="http://www.lillemetropole.fr/index.php?p=765&amp;art_id=" TargetMode="External" /><Relationship Id="rId39" Type="http://schemas.openxmlformats.org/officeDocument/2006/relationships/hyperlink" Target="http://www.lillemetropole.fr/index.php?p=767&amp;art_id=" TargetMode="External" /><Relationship Id="rId40" Type="http://schemas.openxmlformats.org/officeDocument/2006/relationships/hyperlink" Target="http://www.lillemetropole.fr/index.php?p=768&amp;art_id=" TargetMode="External" /><Relationship Id="rId41" Type="http://schemas.openxmlformats.org/officeDocument/2006/relationships/hyperlink" Target="http://www.lillemetropole.fr/index.php?p=770&amp;art_id=" TargetMode="External" /><Relationship Id="rId42" Type="http://schemas.openxmlformats.org/officeDocument/2006/relationships/hyperlink" Target="http://www.lillemetropole.fr/index.php?p=771&amp;art_id=" TargetMode="External" /><Relationship Id="rId43" Type="http://schemas.openxmlformats.org/officeDocument/2006/relationships/hyperlink" Target="http://www.lillemetropole.fr/index.php?p=772&amp;art_id=" TargetMode="External" /><Relationship Id="rId44" Type="http://schemas.openxmlformats.org/officeDocument/2006/relationships/hyperlink" Target="http://www.lillemetropole.fr/index.php?p=773&amp;art_id=" TargetMode="External" /><Relationship Id="rId45" Type="http://schemas.openxmlformats.org/officeDocument/2006/relationships/hyperlink" Target="http://www.lillemetropole.fr/index.php?p=774&amp;art_id=" TargetMode="External" /><Relationship Id="rId46" Type="http://schemas.openxmlformats.org/officeDocument/2006/relationships/hyperlink" Target="http://www.lillemetropole.fr/index.php?p=776&amp;art_id=" TargetMode="External" /><Relationship Id="rId47" Type="http://schemas.openxmlformats.org/officeDocument/2006/relationships/hyperlink" Target="http://www.lillemetropole.fr/index.php?p=777&amp;art_id=" TargetMode="External" /><Relationship Id="rId48" Type="http://schemas.openxmlformats.org/officeDocument/2006/relationships/hyperlink" Target="http://www.lillemetropole.fr/index.php?p=778&amp;art_id=" TargetMode="External" /><Relationship Id="rId49" Type="http://schemas.openxmlformats.org/officeDocument/2006/relationships/hyperlink" Target="http://www.lillemetropole.fr/index.php?p=780&amp;art_id=" TargetMode="External" /><Relationship Id="rId50" Type="http://schemas.openxmlformats.org/officeDocument/2006/relationships/hyperlink" Target="http://www.lillemetropole.fr/index.php?p=781&amp;art_id=" TargetMode="External" /><Relationship Id="rId51" Type="http://schemas.openxmlformats.org/officeDocument/2006/relationships/hyperlink" Target="http://www.lillemetropole.fr/index.php?p=790&amp;art_id=" TargetMode="External" /><Relationship Id="rId52" Type="http://schemas.openxmlformats.org/officeDocument/2006/relationships/hyperlink" Target="http://www.lillemetropole.fr/index.php?p=791&amp;art_id=" TargetMode="External" /><Relationship Id="rId53" Type="http://schemas.openxmlformats.org/officeDocument/2006/relationships/hyperlink" Target="http://www.lillemetropole.fr/index.php?p=792&amp;art_id=" TargetMode="External" /><Relationship Id="rId54" Type="http://schemas.openxmlformats.org/officeDocument/2006/relationships/hyperlink" Target="http://www.lillemetropole.fr/index.php?p=794&amp;art_id=" TargetMode="External" /><Relationship Id="rId55" Type="http://schemas.openxmlformats.org/officeDocument/2006/relationships/hyperlink" Target="http://www.lillemetropole.fr/index.php?p=795&amp;art_id=" TargetMode="External" /><Relationship Id="rId56" Type="http://schemas.openxmlformats.org/officeDocument/2006/relationships/hyperlink" Target="http://www.lillemetropole.fr/index.php?p=796&amp;art_id=" TargetMode="External" /><Relationship Id="rId57" Type="http://schemas.openxmlformats.org/officeDocument/2006/relationships/hyperlink" Target="http://www.lillemetropole.fr/index.php?p=797&amp;art_id=" TargetMode="External" /><Relationship Id="rId58" Type="http://schemas.openxmlformats.org/officeDocument/2006/relationships/hyperlink" Target="http://www.lillemetropole.fr/index.php?p=800&amp;art_id=" TargetMode="External" /><Relationship Id="rId59" Type="http://schemas.openxmlformats.org/officeDocument/2006/relationships/hyperlink" Target="http://www.lillemetropole.fr/index.php?p=802&amp;art_id=" TargetMode="External" /><Relationship Id="rId60" Type="http://schemas.openxmlformats.org/officeDocument/2006/relationships/hyperlink" Target="http://www.lillemetropole.fr/index.php?p=803&amp;art_id=" TargetMode="External" /><Relationship Id="rId61" Type="http://schemas.openxmlformats.org/officeDocument/2006/relationships/hyperlink" Target="http://www.lillemetropole.fr/index.php?p=804&amp;art_id=" TargetMode="External" /><Relationship Id="rId62" Type="http://schemas.openxmlformats.org/officeDocument/2006/relationships/hyperlink" Target="http://www.lillemetropole.fr/index.php?p=806&amp;art_id=" TargetMode="External" /><Relationship Id="rId63" Type="http://schemas.openxmlformats.org/officeDocument/2006/relationships/hyperlink" Target="http://www.lillemetropole.fr/index.php?p=807&amp;art_id=" TargetMode="External" /><Relationship Id="rId64" Type="http://schemas.openxmlformats.org/officeDocument/2006/relationships/hyperlink" Target="http://www.lillemetropole.fr/index.php?p=808&amp;art_id=" TargetMode="External" /><Relationship Id="rId65" Type="http://schemas.openxmlformats.org/officeDocument/2006/relationships/hyperlink" Target="http://www.lillemetropole.fr/index.php?p=811&amp;art_id=" TargetMode="External" /><Relationship Id="rId66" Type="http://schemas.openxmlformats.org/officeDocument/2006/relationships/hyperlink" Target="http://www.lillemetropole.fr/index.php?p=813&amp;art_id=" TargetMode="External" /><Relationship Id="rId67" Type="http://schemas.openxmlformats.org/officeDocument/2006/relationships/hyperlink" Target="http://www.lillemetropole.fr/index.php?p=814&amp;art_id=" TargetMode="External" /><Relationship Id="rId68" Type="http://schemas.openxmlformats.org/officeDocument/2006/relationships/hyperlink" Target="http://www.lillemetropole.fr/index.php?p=815&amp;art_id=" TargetMode="External" /><Relationship Id="rId69" Type="http://schemas.openxmlformats.org/officeDocument/2006/relationships/hyperlink" Target="http://www.lillemetropole.fr/index.php?p=816&amp;art_id=" TargetMode="External" /><Relationship Id="rId70" Type="http://schemas.openxmlformats.org/officeDocument/2006/relationships/hyperlink" Target="http://www.lillemetropole.fr/index.php?p=817&amp;art_id=" TargetMode="External" /><Relationship Id="rId71" Type="http://schemas.openxmlformats.org/officeDocument/2006/relationships/hyperlink" Target="http://www.lillemetropole.fr/index.php?p=818&amp;art_id=" TargetMode="External" /><Relationship Id="rId72" Type="http://schemas.openxmlformats.org/officeDocument/2006/relationships/hyperlink" Target="http://www.lillemetropole.fr/index.php?p=819&amp;art_id=" TargetMode="External" /><Relationship Id="rId73" Type="http://schemas.openxmlformats.org/officeDocument/2006/relationships/hyperlink" Target="http://www.lillemetropole.fr/index.php?p=820&amp;art_id=" TargetMode="External" /><Relationship Id="rId74" Type="http://schemas.openxmlformats.org/officeDocument/2006/relationships/hyperlink" Target="http://www.lillemetropole.fr/index.php?p=821&amp;art_id=" TargetMode="External" /><Relationship Id="rId75" Type="http://schemas.openxmlformats.org/officeDocument/2006/relationships/hyperlink" Target="http://www.lillemetropole.fr/index.php?p=822&amp;art_id=" TargetMode="External" /><Relationship Id="rId76" Type="http://schemas.openxmlformats.org/officeDocument/2006/relationships/hyperlink" Target="http://www.lillemetropole.fr/index.php?p=823&amp;art_id=" TargetMode="External" /><Relationship Id="rId77" Type="http://schemas.openxmlformats.org/officeDocument/2006/relationships/hyperlink" Target="http://www.lillemetropole.fr/index.php?p=824&amp;art_id=" TargetMode="External" /><Relationship Id="rId78" Type="http://schemas.openxmlformats.org/officeDocument/2006/relationships/hyperlink" Target="http://www.lillemetropole.fr/index.php?p=825&amp;art_id=" TargetMode="External" /><Relationship Id="rId79" Type="http://schemas.openxmlformats.org/officeDocument/2006/relationships/hyperlink" Target="http://www.lillemetropole.fr/index.php?p=826&amp;art_id=" TargetMode="External" /><Relationship Id="rId80" Type="http://schemas.openxmlformats.org/officeDocument/2006/relationships/hyperlink" Target="http://www.lillemetropole.fr/index.php?p=827&amp;art_id=" TargetMode="External" /><Relationship Id="rId81" Type="http://schemas.openxmlformats.org/officeDocument/2006/relationships/hyperlink" Target="http://www.lillemetropole.fr/index.php?p=828&amp;art_id=" TargetMode="External" /><Relationship Id="rId82" Type="http://schemas.openxmlformats.org/officeDocument/2006/relationships/hyperlink" Target="http://www.lillemetropole.fr/index.php?p=829&amp;art_id=" TargetMode="External" /><Relationship Id="rId83" Type="http://schemas.openxmlformats.org/officeDocument/2006/relationships/hyperlink" Target="http://www.lillemetropole.fr/index.php?p=830&amp;art_id=" TargetMode="External" /><Relationship Id="rId84" Type="http://schemas.openxmlformats.org/officeDocument/2006/relationships/hyperlink" Target="http://www.lillemetropole.fr/index.php?p=831&amp;art_id=" TargetMode="External" /><Relationship Id="rId85" Type="http://schemas.openxmlformats.org/officeDocument/2006/relationships/hyperlink" Target="http://www.lillemetropole.fr/index.php?p=832&amp;art_id=" TargetMode="External" /><Relationship Id="rId8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>
      <selection activeCell="G12" sqref="G12"/>
    </sheetView>
  </sheetViews>
  <sheetFormatPr defaultColWidth="11.421875" defaultRowHeight="12.75"/>
  <cols>
    <col min="1" max="1" width="16.140625" style="1" bestFit="1" customWidth="1"/>
    <col min="2" max="2" width="29.8515625" style="1" customWidth="1"/>
    <col min="3" max="3" width="7.421875" style="1" bestFit="1" customWidth="1"/>
    <col min="4" max="4" width="16.140625" style="1" bestFit="1" customWidth="1"/>
    <col min="5" max="5" width="11.57421875" style="1" customWidth="1"/>
    <col min="6" max="6" width="11.57421875" style="0" customWidth="1"/>
    <col min="7" max="7" width="22.57421875" style="1" bestFit="1" customWidth="1"/>
    <col min="8" max="16384" width="11.57421875" style="0" customWidth="1"/>
  </cols>
  <sheetData>
    <row r="1" spans="1:7" s="35" customFormat="1" ht="39" thickBot="1">
      <c r="A1" s="30" t="s">
        <v>89</v>
      </c>
      <c r="B1" s="31" t="s">
        <v>0</v>
      </c>
      <c r="C1" s="32" t="s">
        <v>95</v>
      </c>
      <c r="D1" s="33" t="s">
        <v>88</v>
      </c>
      <c r="E1" s="32" t="s">
        <v>90</v>
      </c>
      <c r="F1" s="33" t="s">
        <v>96</v>
      </c>
      <c r="G1" s="34" t="s">
        <v>97</v>
      </c>
    </row>
    <row r="2" spans="1:7" ht="15.75">
      <c r="A2" s="11">
        <v>59350</v>
      </c>
      <c r="B2" s="14" t="s">
        <v>43</v>
      </c>
      <c r="C2" s="8">
        <v>1</v>
      </c>
      <c r="D2" s="15">
        <v>225784</v>
      </c>
      <c r="E2" s="8">
        <f>IF(C2=1,D2,0)</f>
        <v>225784</v>
      </c>
      <c r="F2" s="37"/>
      <c r="G2" s="38" t="s">
        <v>98</v>
      </c>
    </row>
    <row r="3" spans="1:7" ht="15.75">
      <c r="A3" s="11">
        <v>59512</v>
      </c>
      <c r="B3" s="16" t="s">
        <v>61</v>
      </c>
      <c r="C3" s="9">
        <v>1</v>
      </c>
      <c r="D3" s="17">
        <v>95893</v>
      </c>
      <c r="E3" s="9">
        <f>IF(C3=1,D3,0)</f>
        <v>95893</v>
      </c>
      <c r="F3" s="39"/>
      <c r="G3" s="2"/>
    </row>
    <row r="4" spans="1:7" ht="15.75">
      <c r="A4" s="11">
        <v>59599</v>
      </c>
      <c r="B4" s="16" t="s">
        <v>72</v>
      </c>
      <c r="C4" s="9">
        <v>1</v>
      </c>
      <c r="D4" s="17">
        <v>92614</v>
      </c>
      <c r="E4" s="9">
        <f>IF(C4=1,D4,0)</f>
        <v>92614</v>
      </c>
      <c r="F4" s="39"/>
      <c r="G4" s="2"/>
    </row>
    <row r="5" spans="1:7" ht="15.75">
      <c r="A5" s="11">
        <v>59009</v>
      </c>
      <c r="B5" s="16" t="s">
        <v>76</v>
      </c>
      <c r="C5" s="9">
        <v>1</v>
      </c>
      <c r="D5" s="17">
        <v>62717</v>
      </c>
      <c r="E5" s="9">
        <f>IF(C5=1,D5,0)</f>
        <v>62717</v>
      </c>
      <c r="F5" s="39"/>
      <c r="G5" s="2"/>
    </row>
    <row r="6" spans="1:7" ht="15.75">
      <c r="A6" s="11">
        <v>59650</v>
      </c>
      <c r="B6" s="16" t="s">
        <v>81</v>
      </c>
      <c r="C6" s="9">
        <v>1</v>
      </c>
      <c r="D6" s="17">
        <v>41829</v>
      </c>
      <c r="E6" s="9">
        <f>IF(C6=1,D6,0)</f>
        <v>41829</v>
      </c>
      <c r="F6" s="39"/>
      <c r="G6" s="2"/>
    </row>
    <row r="7" spans="1:7" ht="15.75">
      <c r="A7" s="11">
        <v>59378</v>
      </c>
      <c r="B7" s="16" t="s">
        <v>48</v>
      </c>
      <c r="C7" s="9">
        <v>1</v>
      </c>
      <c r="D7" s="17">
        <v>38874</v>
      </c>
      <c r="E7" s="9">
        <f>IF(C7=1,D7,0)</f>
        <v>38874</v>
      </c>
      <c r="F7" s="39"/>
      <c r="G7" s="2"/>
    </row>
    <row r="8" spans="1:7" ht="15.75">
      <c r="A8" s="11">
        <v>59328</v>
      </c>
      <c r="B8" s="16" t="s">
        <v>38</v>
      </c>
      <c r="C8" s="9">
        <v>1</v>
      </c>
      <c r="D8" s="17">
        <v>28047</v>
      </c>
      <c r="E8" s="9">
        <f>IF(C8=1,D8,0)</f>
        <v>28047</v>
      </c>
      <c r="F8" s="39"/>
      <c r="G8" s="2"/>
    </row>
    <row r="9" spans="1:7" ht="15.75">
      <c r="A9" s="11">
        <v>59017</v>
      </c>
      <c r="B9" s="16" t="s">
        <v>2</v>
      </c>
      <c r="C9" s="9">
        <v>1</v>
      </c>
      <c r="D9" s="17">
        <v>24965</v>
      </c>
      <c r="E9" s="9">
        <f>IF(C9=1,D9,0)</f>
        <v>24965</v>
      </c>
      <c r="F9" s="39"/>
      <c r="G9" s="2"/>
    </row>
    <row r="10" spans="1:7" ht="15.75">
      <c r="A10" s="11">
        <v>59368</v>
      </c>
      <c r="B10" s="16" t="s">
        <v>37</v>
      </c>
      <c r="C10" s="9">
        <v>1</v>
      </c>
      <c r="D10" s="17">
        <v>22245</v>
      </c>
      <c r="E10" s="9">
        <f>IF(C10=1,D10,0)</f>
        <v>22245</v>
      </c>
      <c r="F10" s="39"/>
      <c r="G10" s="2"/>
    </row>
    <row r="11" spans="1:7" ht="15.75">
      <c r="A11" s="11">
        <v>59410</v>
      </c>
      <c r="B11" s="16" t="s">
        <v>51</v>
      </c>
      <c r="C11" s="9">
        <v>1</v>
      </c>
      <c r="D11" s="17">
        <v>22117</v>
      </c>
      <c r="E11" s="9">
        <f>IF(C11=1,D11,0)</f>
        <v>22117</v>
      </c>
      <c r="F11" s="39"/>
      <c r="G11" s="2"/>
    </row>
    <row r="12" spans="1:7" ht="15.75">
      <c r="A12" s="11">
        <v>59360</v>
      </c>
      <c r="B12" s="16" t="s">
        <v>46</v>
      </c>
      <c r="C12" s="9">
        <v>1</v>
      </c>
      <c r="D12" s="17">
        <v>21373</v>
      </c>
      <c r="E12" s="9">
        <f>IF(C12=1,D12,0)</f>
        <v>21373</v>
      </c>
      <c r="F12" s="39"/>
      <c r="G12" s="2"/>
    </row>
    <row r="13" spans="1:7" ht="15.75">
      <c r="A13" s="11">
        <v>59163</v>
      </c>
      <c r="B13" s="16" t="s">
        <v>11</v>
      </c>
      <c r="C13" s="9">
        <v>1</v>
      </c>
      <c r="D13" s="17">
        <v>20821</v>
      </c>
      <c r="E13" s="9">
        <f>IF(C13=1,D13,0)</f>
        <v>20821</v>
      </c>
      <c r="F13" s="39"/>
      <c r="G13" s="2"/>
    </row>
    <row r="14" spans="1:7" ht="15.75">
      <c r="A14" s="11">
        <v>59279</v>
      </c>
      <c r="B14" s="16" t="s">
        <v>27</v>
      </c>
      <c r="C14" s="9">
        <v>0</v>
      </c>
      <c r="D14" s="17">
        <v>19887</v>
      </c>
      <c r="E14" s="9">
        <f>IF(C14=1,D14,0)</f>
        <v>0</v>
      </c>
      <c r="F14" s="39"/>
      <c r="G14" s="2"/>
    </row>
    <row r="15" spans="1:7" ht="15.75">
      <c r="A15" s="11">
        <v>59646</v>
      </c>
      <c r="B15" s="16" t="s">
        <v>79</v>
      </c>
      <c r="C15" s="9">
        <v>1</v>
      </c>
      <c r="D15" s="17">
        <v>19026</v>
      </c>
      <c r="E15" s="9">
        <f>IF(C15=1,D15,0)</f>
        <v>19026</v>
      </c>
      <c r="F15" s="39"/>
      <c r="G15" s="2"/>
    </row>
    <row r="16" spans="1:7" ht="15.75">
      <c r="A16" s="11">
        <v>59507</v>
      </c>
      <c r="B16" s="16" t="s">
        <v>59</v>
      </c>
      <c r="C16" s="9">
        <v>1</v>
      </c>
      <c r="D16" s="17">
        <v>18297</v>
      </c>
      <c r="E16" s="9">
        <f>IF(C16=1,D16,0)</f>
        <v>18297</v>
      </c>
      <c r="F16" s="39"/>
      <c r="G16" s="2"/>
    </row>
    <row r="17" spans="1:7" ht="15.75">
      <c r="A17" s="11">
        <v>59299</v>
      </c>
      <c r="B17" s="16" t="s">
        <v>30</v>
      </c>
      <c r="C17" s="9">
        <v>1</v>
      </c>
      <c r="D17" s="17">
        <v>17734</v>
      </c>
      <c r="E17" s="9">
        <f>IF(C17=1,D17,0)</f>
        <v>17734</v>
      </c>
      <c r="F17" s="39"/>
      <c r="G17" s="2"/>
    </row>
    <row r="18" spans="1:7" ht="15.75">
      <c r="A18" s="11">
        <v>59220</v>
      </c>
      <c r="B18" s="16" t="s">
        <v>20</v>
      </c>
      <c r="C18" s="9">
        <v>1</v>
      </c>
      <c r="D18" s="17">
        <v>16658</v>
      </c>
      <c r="E18" s="9">
        <f>IF(C18=1,D18,0)</f>
        <v>16658</v>
      </c>
      <c r="F18" s="39"/>
      <c r="G18" s="2"/>
    </row>
    <row r="19" spans="1:7" ht="15.75">
      <c r="A19" s="11">
        <v>59286</v>
      </c>
      <c r="B19" s="16" t="s">
        <v>29</v>
      </c>
      <c r="C19" s="9">
        <v>1</v>
      </c>
      <c r="D19" s="17">
        <v>14547</v>
      </c>
      <c r="E19" s="9">
        <f>IF(C19=1,D19,0)</f>
        <v>14547</v>
      </c>
      <c r="F19" s="39"/>
      <c r="G19" s="2"/>
    </row>
    <row r="20" spans="1:7" ht="15.75">
      <c r="A20" s="11">
        <v>59421</v>
      </c>
      <c r="B20" s="16" t="s">
        <v>52</v>
      </c>
      <c r="C20" s="9">
        <v>1</v>
      </c>
      <c r="D20" s="17">
        <v>13157</v>
      </c>
      <c r="E20" s="9">
        <f>IF(C20=1,D20,0)</f>
        <v>13157</v>
      </c>
      <c r="F20" s="39"/>
      <c r="G20" s="2"/>
    </row>
    <row r="21" spans="1:7" ht="15.75">
      <c r="A21" s="11">
        <v>59367</v>
      </c>
      <c r="B21" s="16" t="s">
        <v>47</v>
      </c>
      <c r="C21" s="9">
        <v>1</v>
      </c>
      <c r="D21" s="17">
        <v>12812</v>
      </c>
      <c r="E21" s="9">
        <f>IF(C21=1,D21,0)</f>
        <v>12812</v>
      </c>
      <c r="F21" s="39"/>
      <c r="G21" s="2"/>
    </row>
    <row r="22" spans="1:7" ht="15.75">
      <c r="A22" s="11">
        <v>59648</v>
      </c>
      <c r="B22" s="16" t="s">
        <v>80</v>
      </c>
      <c r="C22" s="9">
        <v>1</v>
      </c>
      <c r="D22" s="17">
        <v>12803</v>
      </c>
      <c r="E22" s="9">
        <f>IF(C22=1,D22,0)</f>
        <v>12803</v>
      </c>
      <c r="F22" s="39"/>
      <c r="G22" s="2"/>
    </row>
    <row r="23" spans="1:7" ht="15.75">
      <c r="A23" s="11">
        <v>59508</v>
      </c>
      <c r="B23" s="16" t="s">
        <v>60</v>
      </c>
      <c r="C23" s="9">
        <v>1</v>
      </c>
      <c r="D23" s="17">
        <v>12677</v>
      </c>
      <c r="E23" s="9">
        <f>IF(C23=1,D23,0)</f>
        <v>12677</v>
      </c>
      <c r="F23" s="39"/>
      <c r="G23" s="2"/>
    </row>
    <row r="24" spans="1:7" ht="15.75">
      <c r="A24" s="11">
        <v>59152</v>
      </c>
      <c r="B24" s="16" t="s">
        <v>10</v>
      </c>
      <c r="C24" s="9">
        <v>1</v>
      </c>
      <c r="D24" s="17">
        <v>12438</v>
      </c>
      <c r="E24" s="9">
        <f>IF(C24=1,D24,0)</f>
        <v>12438</v>
      </c>
      <c r="F24" s="39"/>
      <c r="G24" s="2"/>
    </row>
    <row r="25" spans="1:7" ht="15.75">
      <c r="A25" s="11">
        <v>59560</v>
      </c>
      <c r="B25" s="16" t="s">
        <v>68</v>
      </c>
      <c r="C25" s="9">
        <v>1</v>
      </c>
      <c r="D25" s="17">
        <v>12249</v>
      </c>
      <c r="E25" s="9">
        <f>IF(C25=1,D25,0)</f>
        <v>12249</v>
      </c>
      <c r="F25" s="39"/>
      <c r="G25" s="2"/>
    </row>
    <row r="26" spans="1:7" ht="15.75">
      <c r="A26" s="11">
        <v>59527</v>
      </c>
      <c r="B26" s="16" t="s">
        <v>65</v>
      </c>
      <c r="C26" s="9">
        <v>1</v>
      </c>
      <c r="D26" s="17">
        <v>10770</v>
      </c>
      <c r="E26" s="9">
        <f>IF(C26=1,D26,0)</f>
        <v>10770</v>
      </c>
      <c r="F26" s="39"/>
      <c r="G26" s="2"/>
    </row>
    <row r="27" spans="1:7" ht="15.75">
      <c r="A27" s="11">
        <v>59090</v>
      </c>
      <c r="B27" s="16" t="s">
        <v>5</v>
      </c>
      <c r="C27" s="9">
        <v>1</v>
      </c>
      <c r="D27" s="17">
        <v>9939</v>
      </c>
      <c r="E27" s="9">
        <f>IF(C27=1,D27,0)</f>
        <v>9939</v>
      </c>
      <c r="F27" s="39"/>
      <c r="G27" s="2"/>
    </row>
    <row r="28" spans="1:7" ht="15.75">
      <c r="A28" s="11">
        <v>59636</v>
      </c>
      <c r="B28" s="16" t="s">
        <v>77</v>
      </c>
      <c r="C28" s="9">
        <v>0</v>
      </c>
      <c r="D28" s="17">
        <v>9828</v>
      </c>
      <c r="E28" s="9">
        <f>IF(C28=1,D28,0)</f>
        <v>0</v>
      </c>
      <c r="F28" s="39"/>
      <c r="G28" s="2"/>
    </row>
    <row r="29" spans="1:7" ht="15.75">
      <c r="A29" s="11">
        <v>59386</v>
      </c>
      <c r="B29" s="16" t="s">
        <v>49</v>
      </c>
      <c r="C29" s="9">
        <v>0</v>
      </c>
      <c r="D29" s="17">
        <v>9760</v>
      </c>
      <c r="E29" s="9">
        <f>IF(C29=1,D29,0)</f>
        <v>0</v>
      </c>
      <c r="F29" s="39"/>
      <c r="G29" s="2"/>
    </row>
    <row r="30" spans="1:7" ht="15.75">
      <c r="A30" s="11">
        <v>59426</v>
      </c>
      <c r="B30" s="16" t="s">
        <v>53</v>
      </c>
      <c r="C30" s="9">
        <v>1</v>
      </c>
      <c r="D30" s="17">
        <v>9731</v>
      </c>
      <c r="E30" s="9">
        <f>IF(C30=1,D30,0)</f>
        <v>9731</v>
      </c>
      <c r="F30" s="39"/>
      <c r="G30" s="2"/>
    </row>
    <row r="31" spans="1:7" ht="15.75">
      <c r="A31" s="11">
        <v>59339</v>
      </c>
      <c r="B31" s="16" t="s">
        <v>40</v>
      </c>
      <c r="C31" s="9">
        <v>1</v>
      </c>
      <c r="D31" s="17">
        <v>9189</v>
      </c>
      <c r="E31" s="9">
        <f>IF(C31=1,D31,0)</f>
        <v>9189</v>
      </c>
      <c r="F31" s="39"/>
      <c r="G31" s="2"/>
    </row>
    <row r="32" spans="1:7" ht="15.75">
      <c r="A32" s="11">
        <v>59352</v>
      </c>
      <c r="B32" s="16" t="s">
        <v>44</v>
      </c>
      <c r="C32" s="9">
        <v>1</v>
      </c>
      <c r="D32" s="17">
        <v>8278</v>
      </c>
      <c r="E32" s="9">
        <f>IF(C32=1,D32,0)</f>
        <v>8278</v>
      </c>
      <c r="F32" s="39"/>
      <c r="G32" s="2"/>
    </row>
    <row r="33" spans="1:7" ht="15.75">
      <c r="A33" s="11">
        <v>59143</v>
      </c>
      <c r="B33" s="16" t="s">
        <v>36</v>
      </c>
      <c r="C33" s="9">
        <v>1</v>
      </c>
      <c r="D33" s="17">
        <v>7857</v>
      </c>
      <c r="E33" s="9">
        <f>IF(C33=1,D33,0)</f>
        <v>7857</v>
      </c>
      <c r="F33" s="39"/>
      <c r="G33" s="2"/>
    </row>
    <row r="34" spans="1:7" ht="15.75">
      <c r="A34" s="11">
        <v>59457</v>
      </c>
      <c r="B34" s="16" t="s">
        <v>55</v>
      </c>
      <c r="C34" s="9">
        <v>1</v>
      </c>
      <c r="D34" s="17">
        <v>7853</v>
      </c>
      <c r="E34" s="9">
        <f>IF(C34=1,D34,0)</f>
        <v>7853</v>
      </c>
      <c r="F34" s="39"/>
      <c r="G34" s="2"/>
    </row>
    <row r="35" spans="1:7" ht="15.75">
      <c r="A35" s="11">
        <v>59653</v>
      </c>
      <c r="B35" s="16" t="s">
        <v>82</v>
      </c>
      <c r="C35" s="9">
        <v>1</v>
      </c>
      <c r="D35" s="17">
        <v>7683</v>
      </c>
      <c r="E35" s="9">
        <f>IF(C35=1,D35,0)</f>
        <v>7683</v>
      </c>
      <c r="F35" s="39"/>
      <c r="G35" s="2"/>
    </row>
    <row r="36" spans="1:7" ht="15.75">
      <c r="A36" s="11">
        <v>59317</v>
      </c>
      <c r="B36" s="16" t="s">
        <v>33</v>
      </c>
      <c r="C36" s="9">
        <v>1</v>
      </c>
      <c r="D36" s="17">
        <v>7533</v>
      </c>
      <c r="E36" s="9">
        <f>IF(C36=1,D36,0)</f>
        <v>7533</v>
      </c>
      <c r="F36" s="39"/>
      <c r="G36" s="2"/>
    </row>
    <row r="37" spans="1:7" ht="15.75">
      <c r="A37" s="11">
        <v>59482</v>
      </c>
      <c r="B37" s="16" t="s">
        <v>58</v>
      </c>
      <c r="C37" s="9">
        <v>1</v>
      </c>
      <c r="D37" s="17">
        <v>7138</v>
      </c>
      <c r="E37" s="9">
        <f>IF(C37=1,D37,0)</f>
        <v>7138</v>
      </c>
      <c r="F37" s="39"/>
      <c r="G37" s="2"/>
    </row>
    <row r="38" spans="1:7" ht="15.75">
      <c r="A38" s="11">
        <v>59343</v>
      </c>
      <c r="B38" s="16" t="s">
        <v>41</v>
      </c>
      <c r="C38" s="9">
        <v>1</v>
      </c>
      <c r="D38" s="17">
        <v>6356</v>
      </c>
      <c r="E38" s="9">
        <f>IF(C38=1,D38,0)</f>
        <v>6356</v>
      </c>
      <c r="F38" s="39"/>
      <c r="G38" s="2"/>
    </row>
    <row r="39" spans="1:7" ht="15.75">
      <c r="A39" s="11">
        <v>59051</v>
      </c>
      <c r="B39" s="16" t="s">
        <v>35</v>
      </c>
      <c r="C39" s="9">
        <v>1</v>
      </c>
      <c r="D39" s="17">
        <v>6097</v>
      </c>
      <c r="E39" s="9">
        <f>IF(C39=1,D39,0)</f>
        <v>6097</v>
      </c>
      <c r="F39" s="39"/>
      <c r="G39" s="2"/>
    </row>
    <row r="40" spans="1:7" ht="15.75">
      <c r="A40" s="11">
        <v>59524</v>
      </c>
      <c r="B40" s="16" t="s">
        <v>64</v>
      </c>
      <c r="C40" s="9">
        <v>1</v>
      </c>
      <c r="D40" s="17">
        <v>5499</v>
      </c>
      <c r="E40" s="9">
        <f>IF(C40=1,D40,0)</f>
        <v>5499</v>
      </c>
      <c r="F40" s="39"/>
      <c r="G40" s="2"/>
    </row>
    <row r="41" spans="1:7" ht="15.75">
      <c r="A41" s="11">
        <v>59553</v>
      </c>
      <c r="B41" s="16" t="s">
        <v>67</v>
      </c>
      <c r="C41" s="9">
        <v>1</v>
      </c>
      <c r="D41" s="17">
        <v>5360</v>
      </c>
      <c r="E41" s="9">
        <f>IF(C41=1,D41,0)</f>
        <v>5360</v>
      </c>
      <c r="F41" s="39"/>
      <c r="G41" s="2"/>
    </row>
    <row r="42" spans="1:7" ht="15.75">
      <c r="A42" s="11">
        <v>59656</v>
      </c>
      <c r="B42" s="16" t="s">
        <v>83</v>
      </c>
      <c r="C42" s="9">
        <v>1</v>
      </c>
      <c r="D42" s="17">
        <v>4697</v>
      </c>
      <c r="E42" s="9">
        <f>IF(C42=1,D42,0)</f>
        <v>4697</v>
      </c>
      <c r="F42" s="39"/>
      <c r="G42" s="2"/>
    </row>
    <row r="43" spans="1:7" ht="15.75">
      <c r="A43" s="11">
        <v>59098</v>
      </c>
      <c r="B43" s="16" t="s">
        <v>6</v>
      </c>
      <c r="C43" s="9">
        <v>1</v>
      </c>
      <c r="D43" s="17">
        <v>4648</v>
      </c>
      <c r="E43" s="9">
        <f>IF(C43=1,D43,0)</f>
        <v>4648</v>
      </c>
      <c r="F43" s="39"/>
      <c r="G43" s="2"/>
    </row>
    <row r="44" spans="1:7" ht="15.75">
      <c r="A44" s="11">
        <v>59202</v>
      </c>
      <c r="B44" s="16" t="s">
        <v>18</v>
      </c>
      <c r="C44" s="9">
        <v>1</v>
      </c>
      <c r="D44" s="17">
        <v>4474</v>
      </c>
      <c r="E44" s="9">
        <f>IF(C44=1,D44,0)</f>
        <v>4474</v>
      </c>
      <c r="F44" s="39"/>
      <c r="G44" s="2"/>
    </row>
    <row r="45" spans="1:7" ht="15.75">
      <c r="A45" s="11">
        <v>59566</v>
      </c>
      <c r="B45" s="16" t="s">
        <v>69</v>
      </c>
      <c r="C45" s="9">
        <v>1</v>
      </c>
      <c r="D45" s="17">
        <v>4417</v>
      </c>
      <c r="E45" s="9">
        <f>IF(C45=1,D45,0)</f>
        <v>4417</v>
      </c>
      <c r="F45" s="39"/>
      <c r="G45" s="2"/>
    </row>
    <row r="46" spans="1:7" ht="15.75">
      <c r="A46" s="11">
        <v>59044</v>
      </c>
      <c r="B46" s="16" t="s">
        <v>3</v>
      </c>
      <c r="C46" s="9">
        <v>1</v>
      </c>
      <c r="D46" s="17">
        <v>4282</v>
      </c>
      <c r="E46" s="9">
        <f>IF(C46=1,D46,0)</f>
        <v>4282</v>
      </c>
      <c r="F46" s="39"/>
      <c r="G46" s="2"/>
    </row>
    <row r="47" spans="1:7" ht="15.75">
      <c r="A47" s="11">
        <v>59278</v>
      </c>
      <c r="B47" s="16" t="s">
        <v>26</v>
      </c>
      <c r="C47" s="9">
        <v>1</v>
      </c>
      <c r="D47" s="17">
        <v>4046</v>
      </c>
      <c r="E47" s="9">
        <f>IF(C47=1,D47,0)</f>
        <v>4046</v>
      </c>
      <c r="F47" s="39"/>
      <c r="G47" s="2"/>
    </row>
    <row r="48" spans="1:7" ht="15.75">
      <c r="A48" s="11">
        <v>59598</v>
      </c>
      <c r="B48" s="16" t="s">
        <v>71</v>
      </c>
      <c r="C48" s="9">
        <v>1</v>
      </c>
      <c r="D48" s="17">
        <v>3790</v>
      </c>
      <c r="E48" s="9">
        <f>IF(C48=1,D48,0)</f>
        <v>3790</v>
      </c>
      <c r="F48" s="39"/>
      <c r="G48" s="2"/>
    </row>
    <row r="49" spans="1:7" ht="15.75">
      <c r="A49" s="11">
        <v>59316</v>
      </c>
      <c r="B49" s="16" t="s">
        <v>32</v>
      </c>
      <c r="C49" s="9">
        <v>1</v>
      </c>
      <c r="D49" s="17">
        <v>3485</v>
      </c>
      <c r="E49" s="9">
        <f>IF(C49=1,D49,0)</f>
        <v>3485</v>
      </c>
      <c r="F49" s="39"/>
      <c r="G49" s="2"/>
    </row>
    <row r="50" spans="1:7" ht="15.75">
      <c r="A50" s="11">
        <v>59585</v>
      </c>
      <c r="B50" s="16" t="s">
        <v>70</v>
      </c>
      <c r="C50" s="9">
        <v>1</v>
      </c>
      <c r="D50" s="17">
        <v>3319</v>
      </c>
      <c r="E50" s="9">
        <f>IF(C50=1,D50,0)</f>
        <v>3319</v>
      </c>
      <c r="F50" s="39"/>
      <c r="G50" s="2"/>
    </row>
    <row r="51" spans="1:7" ht="15.75">
      <c r="A51" s="11">
        <v>59256</v>
      </c>
      <c r="B51" s="16" t="s">
        <v>24</v>
      </c>
      <c r="C51" s="9">
        <v>1</v>
      </c>
      <c r="D51" s="17">
        <v>3275</v>
      </c>
      <c r="E51" s="9">
        <f>IF(C51=1,D51,0)</f>
        <v>3275</v>
      </c>
      <c r="F51" s="39"/>
      <c r="G51" s="2"/>
    </row>
    <row r="52" spans="1:7" ht="15.75">
      <c r="A52" s="11">
        <v>59193</v>
      </c>
      <c r="B52" s="16" t="s">
        <v>14</v>
      </c>
      <c r="C52" s="9">
        <v>1</v>
      </c>
      <c r="D52" s="17">
        <v>3086</v>
      </c>
      <c r="E52" s="9">
        <f>IF(C52=1,D52,0)</f>
        <v>3086</v>
      </c>
      <c r="F52" s="39"/>
      <c r="G52" s="2"/>
    </row>
    <row r="53" spans="1:7" ht="15.75">
      <c r="A53" s="11">
        <v>59346</v>
      </c>
      <c r="B53" s="16" t="s">
        <v>42</v>
      </c>
      <c r="C53" s="9">
        <v>1</v>
      </c>
      <c r="D53" s="17">
        <v>3056</v>
      </c>
      <c r="E53" s="9">
        <f>IF(C53=1,D53,0)</f>
        <v>3056</v>
      </c>
      <c r="F53" s="39"/>
      <c r="G53" s="2"/>
    </row>
    <row r="54" spans="1:7" ht="15.75">
      <c r="A54" s="11">
        <v>59146</v>
      </c>
      <c r="B54" s="16" t="s">
        <v>9</v>
      </c>
      <c r="C54" s="9">
        <v>1</v>
      </c>
      <c r="D54" s="17">
        <v>3046</v>
      </c>
      <c r="E54" s="9">
        <f>IF(C54=1,D54,0)</f>
        <v>3046</v>
      </c>
      <c r="F54" s="39"/>
      <c r="G54" s="2"/>
    </row>
    <row r="55" spans="1:7" ht="15.75">
      <c r="A55" s="11">
        <v>59550</v>
      </c>
      <c r="B55" s="16" t="s">
        <v>66</v>
      </c>
      <c r="C55" s="9">
        <v>1</v>
      </c>
      <c r="D55" s="17">
        <v>3002</v>
      </c>
      <c r="E55" s="9">
        <f>IF(C55=1,D55,0)</f>
        <v>3002</v>
      </c>
      <c r="F55" s="39"/>
      <c r="G55" s="2"/>
    </row>
    <row r="56" spans="1:7" ht="15.75">
      <c r="A56" s="11">
        <v>59660</v>
      </c>
      <c r="B56" s="16" t="s">
        <v>85</v>
      </c>
      <c r="C56" s="9">
        <v>1</v>
      </c>
      <c r="D56" s="17">
        <v>2987</v>
      </c>
      <c r="E56" s="9">
        <f>IF(C56=1,D56,0)</f>
        <v>2987</v>
      </c>
      <c r="F56" s="39"/>
      <c r="G56" s="2"/>
    </row>
    <row r="57" spans="1:7" ht="15.75">
      <c r="A57" s="11">
        <v>59252</v>
      </c>
      <c r="B57" s="16" t="s">
        <v>23</v>
      </c>
      <c r="C57" s="9">
        <v>1</v>
      </c>
      <c r="D57" s="17">
        <v>2518</v>
      </c>
      <c r="E57" s="9">
        <f>IF(C57=1,D57,0)</f>
        <v>2518</v>
      </c>
      <c r="F57" s="39"/>
      <c r="G57" s="2"/>
    </row>
    <row r="58" spans="1:7" ht="15.75">
      <c r="A58" s="11">
        <v>59523</v>
      </c>
      <c r="B58" s="16" t="s">
        <v>63</v>
      </c>
      <c r="C58" s="9">
        <v>1</v>
      </c>
      <c r="D58" s="17">
        <v>2364</v>
      </c>
      <c r="E58" s="9">
        <f>IF(C58=1,D58,0)</f>
        <v>2364</v>
      </c>
      <c r="F58" s="39"/>
      <c r="G58" s="2"/>
    </row>
    <row r="59" spans="1:7" ht="15.75">
      <c r="A59" s="11">
        <v>59356</v>
      </c>
      <c r="B59" s="16" t="s">
        <v>45</v>
      </c>
      <c r="C59" s="9">
        <v>1</v>
      </c>
      <c r="D59" s="17">
        <v>2356</v>
      </c>
      <c r="E59" s="9">
        <f>IF(C59=1,D59,0)</f>
        <v>2356</v>
      </c>
      <c r="F59" s="39"/>
      <c r="G59" s="2"/>
    </row>
    <row r="60" spans="1:7" ht="15.75">
      <c r="A60" s="11">
        <v>59611</v>
      </c>
      <c r="B60" s="16" t="s">
        <v>75</v>
      </c>
      <c r="C60" s="9">
        <v>1</v>
      </c>
      <c r="D60" s="17">
        <v>2293</v>
      </c>
      <c r="E60" s="9">
        <f>IF(C60=1,D60,0)</f>
        <v>2293</v>
      </c>
      <c r="F60" s="39"/>
      <c r="G60" s="2"/>
    </row>
    <row r="61" spans="1:7" ht="15.75">
      <c r="A61" s="11">
        <v>59470</v>
      </c>
      <c r="B61" s="16" t="s">
        <v>57</v>
      </c>
      <c r="C61" s="9">
        <v>1</v>
      </c>
      <c r="D61" s="17">
        <v>2106</v>
      </c>
      <c r="E61" s="9">
        <f>IF(C61=1,D61,0)</f>
        <v>2106</v>
      </c>
      <c r="F61" s="39"/>
      <c r="G61" s="2"/>
    </row>
    <row r="62" spans="1:7" ht="15.75">
      <c r="A62" s="11">
        <v>59303</v>
      </c>
      <c r="B62" s="16" t="s">
        <v>31</v>
      </c>
      <c r="C62" s="9">
        <v>1</v>
      </c>
      <c r="D62" s="17">
        <v>2080</v>
      </c>
      <c r="E62" s="9">
        <f>IF(C62=1,D62,0)</f>
        <v>2080</v>
      </c>
      <c r="F62" s="39"/>
      <c r="G62" s="2"/>
    </row>
    <row r="63" spans="1:7" ht="15.75">
      <c r="A63" s="11">
        <v>59250</v>
      </c>
      <c r="B63" s="16" t="s">
        <v>22</v>
      </c>
      <c r="C63" s="9">
        <v>1</v>
      </c>
      <c r="D63" s="17">
        <v>1986</v>
      </c>
      <c r="E63" s="9">
        <f>IF(C63=1,D63,0)</f>
        <v>1986</v>
      </c>
      <c r="F63" s="39"/>
      <c r="G63" s="2"/>
    </row>
    <row r="64" spans="1:7" ht="15.75">
      <c r="A64" s="11">
        <v>59388</v>
      </c>
      <c r="B64" s="16" t="s">
        <v>50</v>
      </c>
      <c r="C64" s="9">
        <v>1</v>
      </c>
      <c r="D64" s="17">
        <v>1796</v>
      </c>
      <c r="E64" s="9">
        <f>IF(C64=1,D64,0)</f>
        <v>1796</v>
      </c>
      <c r="F64" s="39"/>
      <c r="G64" s="2"/>
    </row>
    <row r="65" spans="1:7" ht="15.75">
      <c r="A65" s="11">
        <v>59522</v>
      </c>
      <c r="B65" s="16" t="s">
        <v>62</v>
      </c>
      <c r="C65" s="9">
        <v>1</v>
      </c>
      <c r="D65" s="17">
        <v>1779</v>
      </c>
      <c r="E65" s="9">
        <f>IF(C65=1,D65,0)</f>
        <v>1779</v>
      </c>
      <c r="F65" s="39"/>
      <c r="G65" s="2"/>
    </row>
    <row r="66" spans="1:7" ht="15.75">
      <c r="A66" s="11">
        <v>59332</v>
      </c>
      <c r="B66" s="16" t="s">
        <v>39</v>
      </c>
      <c r="C66" s="9">
        <v>1</v>
      </c>
      <c r="D66" s="17">
        <v>1696</v>
      </c>
      <c r="E66" s="9">
        <f>IF(C66=1,D66,0)</f>
        <v>1696</v>
      </c>
      <c r="F66" s="39"/>
      <c r="G66" s="2"/>
    </row>
    <row r="67" spans="1:7" ht="15.75">
      <c r="A67" s="11">
        <v>59609</v>
      </c>
      <c r="B67" s="16" t="s">
        <v>74</v>
      </c>
      <c r="C67" s="9">
        <v>1</v>
      </c>
      <c r="D67" s="17">
        <v>1644</v>
      </c>
      <c r="E67" s="9">
        <f>IF(C67=1,D67,0)</f>
        <v>1644</v>
      </c>
      <c r="F67" s="39"/>
      <c r="G67" s="2"/>
    </row>
    <row r="68" spans="1:7" ht="15.75">
      <c r="A68" s="11">
        <v>59128</v>
      </c>
      <c r="B68" s="16" t="s">
        <v>8</v>
      </c>
      <c r="C68" s="9">
        <v>1</v>
      </c>
      <c r="D68" s="17">
        <v>1617</v>
      </c>
      <c r="E68" s="9">
        <f>IF(C68=1,D68,0)</f>
        <v>1617</v>
      </c>
      <c r="F68" s="39"/>
      <c r="G68" s="2"/>
    </row>
    <row r="69" spans="1:7" ht="15.75">
      <c r="A69" s="11">
        <v>59173</v>
      </c>
      <c r="B69" s="16" t="s">
        <v>12</v>
      </c>
      <c r="C69" s="9">
        <v>1</v>
      </c>
      <c r="D69" s="17">
        <v>1606</v>
      </c>
      <c r="E69" s="9">
        <f>IF(C69=1,D69,0)</f>
        <v>1606</v>
      </c>
      <c r="F69" s="39"/>
      <c r="G69" s="2"/>
    </row>
    <row r="70" spans="1:7" ht="15.75">
      <c r="A70" s="11">
        <v>59247</v>
      </c>
      <c r="B70" s="16" t="s">
        <v>21</v>
      </c>
      <c r="C70" s="9">
        <v>1</v>
      </c>
      <c r="D70" s="17">
        <v>1461</v>
      </c>
      <c r="E70" s="9">
        <f>IF(C70=1,D70,0)</f>
        <v>1461</v>
      </c>
      <c r="F70" s="39"/>
      <c r="G70" s="2"/>
    </row>
    <row r="71" spans="1:7" ht="15.75">
      <c r="A71" s="11">
        <v>59320</v>
      </c>
      <c r="B71" s="16" t="s">
        <v>34</v>
      </c>
      <c r="C71" s="9">
        <v>1</v>
      </c>
      <c r="D71" s="17">
        <v>1414</v>
      </c>
      <c r="E71" s="9">
        <f>IF(C71=1,D71,0)</f>
        <v>1414</v>
      </c>
      <c r="F71" s="39"/>
      <c r="G71" s="2"/>
    </row>
    <row r="72" spans="1:7" ht="15.75">
      <c r="A72" s="11">
        <v>59670</v>
      </c>
      <c r="B72" s="16" t="s">
        <v>13</v>
      </c>
      <c r="C72" s="9">
        <v>1</v>
      </c>
      <c r="D72" s="17">
        <v>1338</v>
      </c>
      <c r="E72" s="9">
        <f>IF(C72=1,D72,0)</f>
        <v>1338</v>
      </c>
      <c r="F72" s="39"/>
      <c r="G72" s="2"/>
    </row>
    <row r="73" spans="1:7" ht="15.75">
      <c r="A73" s="11">
        <v>59602</v>
      </c>
      <c r="B73" s="16" t="s">
        <v>73</v>
      </c>
      <c r="C73" s="9">
        <v>1</v>
      </c>
      <c r="D73" s="17">
        <v>1210</v>
      </c>
      <c r="E73" s="9">
        <f>IF(C73=1,D73,0)</f>
        <v>1210</v>
      </c>
      <c r="F73" s="39"/>
      <c r="G73" s="2"/>
    </row>
    <row r="74" spans="1:7" ht="15.75">
      <c r="A74" s="11">
        <v>59013</v>
      </c>
      <c r="B74" s="16" t="s">
        <v>1</v>
      </c>
      <c r="C74" s="9">
        <v>1</v>
      </c>
      <c r="D74" s="17">
        <v>1184</v>
      </c>
      <c r="E74" s="9">
        <f>IF(C74=1,D74,0)</f>
        <v>1184</v>
      </c>
      <c r="F74" s="39"/>
      <c r="G74" s="2"/>
    </row>
    <row r="75" spans="1:7" ht="15.75">
      <c r="A75" s="11">
        <v>59275</v>
      </c>
      <c r="B75" s="16" t="s">
        <v>25</v>
      </c>
      <c r="C75" s="9">
        <v>1</v>
      </c>
      <c r="D75" s="17">
        <v>1140</v>
      </c>
      <c r="E75" s="9">
        <f>IF(C75=1,D75,0)</f>
        <v>1140</v>
      </c>
      <c r="F75" s="39"/>
      <c r="G75" s="2"/>
    </row>
    <row r="76" spans="1:7" ht="15.75">
      <c r="A76" s="11">
        <v>59196</v>
      </c>
      <c r="B76" s="16" t="s">
        <v>16</v>
      </c>
      <c r="C76" s="9">
        <v>1</v>
      </c>
      <c r="D76" s="17">
        <v>1093</v>
      </c>
      <c r="E76" s="9">
        <f>IF(C76=1,D76,0)</f>
        <v>1093</v>
      </c>
      <c r="F76" s="39"/>
      <c r="G76" s="2"/>
    </row>
    <row r="77" spans="1:7" ht="15.75">
      <c r="A77" s="11">
        <v>59281</v>
      </c>
      <c r="B77" s="16" t="s">
        <v>28</v>
      </c>
      <c r="C77" s="9">
        <v>1</v>
      </c>
      <c r="D77" s="17">
        <v>1043</v>
      </c>
      <c r="E77" s="9">
        <f>IF(C77=1,D77,0)</f>
        <v>1043</v>
      </c>
      <c r="F77" s="39"/>
      <c r="G77" s="2"/>
    </row>
    <row r="78" spans="1:7" ht="15.75">
      <c r="A78" s="11">
        <v>59056</v>
      </c>
      <c r="B78" s="16" t="s">
        <v>4</v>
      </c>
      <c r="C78" s="9">
        <v>1</v>
      </c>
      <c r="D78" s="17">
        <v>901</v>
      </c>
      <c r="E78" s="9">
        <f>IF(C78=1,D78,0)</f>
        <v>901</v>
      </c>
      <c r="F78" s="39"/>
      <c r="G78" s="2"/>
    </row>
    <row r="79" spans="1:7" ht="15.75">
      <c r="A79" s="11">
        <v>59437</v>
      </c>
      <c r="B79" s="16" t="s">
        <v>54</v>
      </c>
      <c r="C79" s="9">
        <v>1</v>
      </c>
      <c r="D79" s="17">
        <v>896</v>
      </c>
      <c r="E79" s="9">
        <f>IF(C79=1,D79,0)</f>
        <v>896</v>
      </c>
      <c r="F79" s="39"/>
      <c r="G79" s="2"/>
    </row>
    <row r="80" spans="1:7" ht="15.75">
      <c r="A80" s="11">
        <v>59458</v>
      </c>
      <c r="B80" s="16" t="s">
        <v>56</v>
      </c>
      <c r="C80" s="9">
        <v>1</v>
      </c>
      <c r="D80" s="17">
        <v>871</v>
      </c>
      <c r="E80" s="9">
        <f>IF(C80=1,D80,0)</f>
        <v>871</v>
      </c>
      <c r="F80" s="39"/>
      <c r="G80" s="2"/>
    </row>
    <row r="81" spans="1:7" ht="15.75">
      <c r="A81" s="11">
        <v>59106</v>
      </c>
      <c r="B81" s="16" t="s">
        <v>7</v>
      </c>
      <c r="C81" s="9">
        <v>1</v>
      </c>
      <c r="D81" s="17">
        <v>718</v>
      </c>
      <c r="E81" s="9">
        <f>IF(C81=1,D81,0)</f>
        <v>718</v>
      </c>
      <c r="F81" s="39"/>
      <c r="G81" s="2"/>
    </row>
    <row r="82" spans="1:7" ht="15.75">
      <c r="A82" s="11">
        <v>59195</v>
      </c>
      <c r="B82" s="16" t="s">
        <v>15</v>
      </c>
      <c r="C82" s="9">
        <v>1</v>
      </c>
      <c r="D82" s="17">
        <v>574</v>
      </c>
      <c r="E82" s="9">
        <f>IF(C82=1,D82,0)</f>
        <v>574</v>
      </c>
      <c r="F82" s="39"/>
      <c r="G82" s="2"/>
    </row>
    <row r="83" spans="1:7" ht="15.75">
      <c r="A83" s="11">
        <v>59201</v>
      </c>
      <c r="B83" s="16" t="s">
        <v>17</v>
      </c>
      <c r="C83" s="9">
        <v>1</v>
      </c>
      <c r="D83" s="17">
        <v>540</v>
      </c>
      <c r="E83" s="9">
        <f>IF(C83=1,D83,0)</f>
        <v>540</v>
      </c>
      <c r="F83" s="39"/>
      <c r="G83" s="2"/>
    </row>
    <row r="84" spans="1:7" ht="15.75">
      <c r="A84" s="11">
        <v>59658</v>
      </c>
      <c r="B84" s="16" t="s">
        <v>84</v>
      </c>
      <c r="C84" s="9">
        <v>1</v>
      </c>
      <c r="D84" s="17">
        <v>314</v>
      </c>
      <c r="E84" s="9">
        <f>IF(C84=1,D84,0)</f>
        <v>314</v>
      </c>
      <c r="F84" s="39"/>
      <c r="G84" s="2"/>
    </row>
    <row r="85" spans="1:7" ht="15.75">
      <c r="A85" s="11">
        <v>59208</v>
      </c>
      <c r="B85" s="16" t="s">
        <v>19</v>
      </c>
      <c r="C85" s="9">
        <v>1</v>
      </c>
      <c r="D85" s="17">
        <v>306</v>
      </c>
      <c r="E85" s="9">
        <f>IF(C85=1,D85,0)</f>
        <v>306</v>
      </c>
      <c r="F85" s="39"/>
      <c r="G85" s="2"/>
    </row>
    <row r="86" spans="1:7" ht="16.5" thickBot="1">
      <c r="A86" s="12">
        <v>59643</v>
      </c>
      <c r="B86" s="18" t="s">
        <v>78</v>
      </c>
      <c r="C86" s="10">
        <v>1</v>
      </c>
      <c r="D86" s="19">
        <v>191</v>
      </c>
      <c r="E86" s="10">
        <f>IF(C86=1,D86,0)</f>
        <v>191</v>
      </c>
      <c r="F86" s="39"/>
      <c r="G86" s="29"/>
    </row>
    <row r="87" spans="1:7" s="4" customFormat="1" ht="16.5" thickBot="1">
      <c r="A87" s="13"/>
      <c r="B87" s="20" t="s">
        <v>91</v>
      </c>
      <c r="C87" s="5">
        <f>COUNT(C2:C86)</f>
        <v>85</v>
      </c>
      <c r="D87" s="27">
        <f>SUM(D2:D86)</f>
        <v>1105080</v>
      </c>
      <c r="E87" s="36">
        <f>SUM(E2:E86)</f>
        <v>1065605</v>
      </c>
      <c r="F87" s="40" t="s">
        <v>94</v>
      </c>
      <c r="G87" s="28" t="s">
        <v>93</v>
      </c>
    </row>
    <row r="88" spans="1:7" ht="12.75">
      <c r="A88" s="3"/>
      <c r="B88" s="21" t="s">
        <v>87</v>
      </c>
      <c r="C88" s="6">
        <f>SUM(C2:C86)</f>
        <v>82</v>
      </c>
      <c r="D88" s="22">
        <f>E87</f>
        <v>1065605</v>
      </c>
      <c r="E88" s="23">
        <f>D88/D87*100</f>
        <v>96.42786042639447</v>
      </c>
      <c r="F88" s="41">
        <f>C88/$C$87*100</f>
        <v>96.47058823529412</v>
      </c>
      <c r="G88" s="22" t="s">
        <v>92</v>
      </c>
    </row>
    <row r="89" spans="1:7" ht="13.5" thickBot="1">
      <c r="A89" s="3"/>
      <c r="B89" s="24" t="s">
        <v>86</v>
      </c>
      <c r="C89" s="7">
        <f>(C87-C88)</f>
        <v>3</v>
      </c>
      <c r="D89" s="25">
        <f>D87-D88</f>
        <v>39475</v>
      </c>
      <c r="E89" s="26">
        <f>D89/D87*100</f>
        <v>3.572139573605531</v>
      </c>
      <c r="F89" s="42">
        <f>C89/$C$87*100</f>
        <v>3.5294117647058822</v>
      </c>
      <c r="G89" s="25" t="s">
        <v>92</v>
      </c>
    </row>
  </sheetData>
  <sheetProtection selectLockedCells="1" selectUnlockedCells="1"/>
  <autoFilter ref="A1:G89"/>
  <hyperlinks>
    <hyperlink ref="B74" r:id="rId1" display="Anstaing"/>
    <hyperlink ref="B9" r:id="rId2" display="Armentières"/>
    <hyperlink ref="B46" r:id="rId3" display="Baisieux"/>
    <hyperlink ref="B78" r:id="rId4" display="Beaucamps-Ligny"/>
    <hyperlink ref="B27" r:id="rId5" display="Bondues"/>
    <hyperlink ref="B43" r:id="rId6" display="Bousbecque"/>
    <hyperlink ref="B81" r:id="rId7" display="Bouvines"/>
    <hyperlink ref="B68" r:id="rId8" display="Capinghem"/>
    <hyperlink ref="B54" r:id="rId9" display="Chéreng"/>
    <hyperlink ref="B24" r:id="rId10" display="Comines"/>
    <hyperlink ref="B13" r:id="rId11" display="Croix"/>
    <hyperlink ref="B69" r:id="rId12" display="Deûlémont"/>
    <hyperlink ref="B72" r:id="rId13" display="Don"/>
    <hyperlink ref="B52" r:id="rId14" display="Emmerin"/>
    <hyperlink ref="B82" r:id="rId15" display="Englos"/>
    <hyperlink ref="B76" r:id="rId16" display="Ennetières-en-Weppes"/>
    <hyperlink ref="B83" r:id="rId17" display="Erquinghem-le-Sec"/>
    <hyperlink ref="B44" r:id="rId18" display="Erquinghem-Lys"/>
    <hyperlink ref="B85" r:id="rId19" display="Escobecques"/>
    <hyperlink ref="B18" r:id="rId20" display="Faches-Thumesnil"/>
    <hyperlink ref="B70" r:id="rId21" display="Forest-sur-Marque"/>
    <hyperlink ref="B63" r:id="rId22" display="Fournes-en-Weppes"/>
    <hyperlink ref="B57" r:id="rId23" display="Frelinghien"/>
    <hyperlink ref="B51" r:id="rId24" display="Fretin"/>
    <hyperlink ref="B75" r:id="rId25" display="Gruson"/>
    <hyperlink ref="B47" r:id="rId26" display="Hallennes-lez-Haubourdin"/>
    <hyperlink ref="B14" r:id="rId27" display="Halluin"/>
    <hyperlink ref="B77" r:id="rId28" display="Hantay"/>
    <hyperlink ref="B19" r:id="rId29" display="Haubourdin"/>
    <hyperlink ref="B17" r:id="rId30" display="Hem"/>
    <hyperlink ref="B62" r:id="rId31" display="Herlies"/>
    <hyperlink ref="B49" r:id="rId32" display="Houplin-Ancoisne"/>
    <hyperlink ref="B36" r:id="rId33" display="Houplines"/>
    <hyperlink ref="B71" r:id="rId34" display="Illies"/>
    <hyperlink ref="B39" r:id="rId35" display="La Bassée"/>
    <hyperlink ref="B33" r:id="rId36" display="La Chapelle d'Armentières"/>
    <hyperlink ref="B10" r:id="rId37" display="La Madeleine"/>
    <hyperlink ref="B8" r:id="rId38" display="Lambersart"/>
    <hyperlink ref="B66" r:id="rId39" display="Lannoy"/>
    <hyperlink ref="B31" r:id="rId40" display="Leers"/>
    <hyperlink ref="B38" r:id="rId41" display="Lesquin"/>
    <hyperlink ref="B53" r:id="rId42" display="Lezennes"/>
    <hyperlink ref="B2" r:id="rId43" display="Lille"/>
    <hyperlink ref="B32" r:id="rId44" display="Linselles"/>
    <hyperlink ref="B59" r:id="rId45" display="Lompret"/>
    <hyperlink ref="B12" r:id="rId46" display="Loos"/>
    <hyperlink ref="B21" r:id="rId47" display="Lys-lez-Lannoy"/>
    <hyperlink ref="B7" r:id="rId48" display="Marcq-en-Baroeul"/>
    <hyperlink ref="B29" r:id="rId49" display="Marquette-lez-Lille"/>
    <hyperlink ref="B64" r:id="rId50" display="Marquillies"/>
    <hyperlink ref="B11" r:id="rId51" display="Mons-en-Baroeul"/>
    <hyperlink ref="B20" r:id="rId52" display="Mouvaux"/>
    <hyperlink ref="B30" r:id="rId53" display="Neuville-en-Ferrain"/>
    <hyperlink ref="B79" r:id="rId54" display="Noyelles-lez-Seclin"/>
    <hyperlink ref="B34" r:id="rId55" display="Pérenchies"/>
    <hyperlink ref="B80" r:id="rId56" display="Péronne-en-Mélantois"/>
    <hyperlink ref="B61" r:id="rId57" display="Prémesques"/>
    <hyperlink ref="B37" r:id="rId58" display="Quesnoy-sur-Deûle"/>
    <hyperlink ref="B16" r:id="rId59" display="Ronchin"/>
    <hyperlink ref="B23" r:id="rId60" display="Roncq"/>
    <hyperlink ref="B3" r:id="rId61" display="Roubaix"/>
    <hyperlink ref="B65" r:id="rId62" display="Sailly-lez-Lannoy"/>
    <hyperlink ref="B58" r:id="rId63" display="Sainghin-en-Mélantois"/>
    <hyperlink ref="B40" r:id="rId64" display="Sainghin-en-Weppes"/>
    <hyperlink ref="B26" r:id="rId65" display="Saint-André"/>
    <hyperlink ref="B55" r:id="rId66" display="Salomé"/>
    <hyperlink ref="B41" r:id="rId67" display="Santes"/>
    <hyperlink ref="B25" r:id="rId68" display="Seclin"/>
    <hyperlink ref="B45" r:id="rId69" display="Sequedin"/>
    <hyperlink ref="B50" r:id="rId70" display="Templemars"/>
    <hyperlink ref="B48" r:id="rId71" display="Toufflers"/>
    <hyperlink ref="B4" r:id="rId72" display="Tourcoing"/>
    <hyperlink ref="B73" r:id="rId73" display="Tressin"/>
    <hyperlink ref="B67" r:id="rId74" display="Vendeville"/>
    <hyperlink ref="B60" r:id="rId75" display="Verlinghem"/>
    <hyperlink ref="B5" r:id="rId76" display="Villeneuve d'Ascq"/>
    <hyperlink ref="B28" r:id="rId77" display="Wambrechies"/>
    <hyperlink ref="B86" r:id="rId78" display="Warneton"/>
    <hyperlink ref="B15" r:id="rId79" display="Wasquehal"/>
    <hyperlink ref="B22" r:id="rId80" display="Wattignies"/>
    <hyperlink ref="B6" r:id="rId81" display="Wattrelos"/>
    <hyperlink ref="B35" r:id="rId82" display="Wavrin"/>
    <hyperlink ref="B42" r:id="rId83" display="Wervicq-Sud"/>
    <hyperlink ref="B84" r:id="rId84" display="Wicres"/>
    <hyperlink ref="B56" r:id="rId85" display="Willems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86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</cp:lastModifiedBy>
  <cp:lastPrinted>2011-07-26T07:58:43Z</cp:lastPrinted>
  <dcterms:modified xsi:type="dcterms:W3CDTF">2011-08-24T09:11:08Z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